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75" yWindow="2025" windowWidth="15360" windowHeight="8970" firstSheet="5" activeTab="6"/>
  </bookViews>
  <sheets>
    <sheet name="VOTANTI" sheetId="1" r:id="rId1"/>
    <sheet name="SEGGIO 1" sheetId="2" r:id="rId2"/>
    <sheet name="SEGGIO 2" sheetId="3" r:id="rId3"/>
    <sheet name="SEGGIO 3" sheetId="4" r:id="rId4"/>
    <sheet name="SEGGIO 4" sheetId="5" r:id="rId5"/>
    <sheet name="SEGGIO 5" sheetId="6" r:id="rId6"/>
    <sheet name="RIEPILOGO" sheetId="7" r:id="rId7"/>
    <sheet name="SEGGIO 1 VOTI" sheetId="9" r:id="rId8"/>
    <sheet name="SEGGIO 2 VOTI" sheetId="10" r:id="rId9"/>
    <sheet name="SEGGIO 3 VOTI" sheetId="11" r:id="rId10"/>
    <sheet name="SEGGIO 4 VOTI" sheetId="13" r:id="rId11"/>
    <sheet name="SEGGIO 5 VOTI" sheetId="14" r:id="rId12"/>
    <sheet name="riepilogo voti" sheetId="15" r:id="rId13"/>
  </sheets>
  <calcPr calcId="114210"/>
</workbook>
</file>

<file path=xl/calcChain.xml><?xml version="1.0" encoding="utf-8"?>
<calcChain xmlns="http://schemas.openxmlformats.org/spreadsheetml/2006/main">
  <c r="C43" i="9"/>
  <c r="C43" i="10"/>
  <c r="C43" i="11"/>
  <c r="C43" i="13"/>
  <c r="C43" i="14"/>
  <c r="C43" i="15"/>
  <c r="D43" i="9"/>
  <c r="D43" i="10"/>
  <c r="D43" i="11"/>
  <c r="D43" i="13"/>
  <c r="D43" i="14"/>
  <c r="D43" i="15"/>
  <c r="B43" i="9"/>
  <c r="B43" i="10"/>
  <c r="B43" i="11"/>
  <c r="B43" i="13"/>
  <c r="B43" i="14"/>
  <c r="B43" i="15"/>
  <c r="G7" i="1"/>
  <c r="D40" i="15"/>
  <c r="C39"/>
  <c r="B39"/>
  <c r="D37"/>
  <c r="C36"/>
  <c r="B36"/>
  <c r="D34"/>
  <c r="C33"/>
  <c r="B33"/>
  <c r="D31"/>
  <c r="D30"/>
  <c r="D29"/>
  <c r="D28"/>
  <c r="C27"/>
  <c r="B27"/>
  <c r="D25"/>
  <c r="D24"/>
  <c r="D23"/>
  <c r="D22"/>
  <c r="C21"/>
  <c r="B21"/>
  <c r="D19"/>
  <c r="C18"/>
  <c r="B18"/>
  <c r="D16"/>
  <c r="C15"/>
  <c r="B15"/>
  <c r="D13"/>
  <c r="C12"/>
  <c r="B12"/>
  <c r="D10"/>
  <c r="C9"/>
  <c r="B9"/>
  <c r="D42" i="14"/>
  <c r="C42"/>
  <c r="B42"/>
  <c r="D42" i="13"/>
  <c r="C42"/>
  <c r="B42"/>
  <c r="B42" i="11"/>
  <c r="D42"/>
  <c r="C42"/>
  <c r="D42" i="10"/>
  <c r="C42"/>
  <c r="B42"/>
  <c r="C42" i="9"/>
  <c r="D42"/>
  <c r="B42"/>
  <c r="C20" i="2"/>
  <c r="C22"/>
  <c r="C20" i="3"/>
  <c r="C22"/>
  <c r="C20" i="4"/>
  <c r="C22"/>
  <c r="C20" i="5"/>
  <c r="C22"/>
  <c r="C20" i="6"/>
  <c r="C22"/>
  <c r="C8" i="7"/>
  <c r="C14"/>
  <c r="C16"/>
  <c r="C18"/>
  <c r="C20"/>
  <c r="C22"/>
  <c r="C12"/>
  <c r="C10"/>
  <c r="G9" i="1"/>
  <c r="D22" i="7"/>
  <c r="D22" i="6"/>
  <c r="G8" i="1"/>
  <c r="D22" i="5"/>
  <c r="D12" i="6"/>
  <c r="D12" i="5"/>
  <c r="D22" i="4"/>
  <c r="D12"/>
  <c r="G6" i="1"/>
  <c r="D22" i="3"/>
  <c r="D12"/>
  <c r="G5" i="1"/>
  <c r="D22" i="2"/>
  <c r="D12"/>
  <c r="F11" i="1"/>
  <c r="D11"/>
  <c r="E11"/>
  <c r="C11"/>
  <c r="D42" i="15"/>
  <c r="C42"/>
  <c r="D12" i="7"/>
  <c r="G11" i="1"/>
  <c r="B42" i="15"/>
</calcChain>
</file>

<file path=xl/sharedStrings.xml><?xml version="1.0" encoding="utf-8"?>
<sst xmlns="http://schemas.openxmlformats.org/spreadsheetml/2006/main" count="356" uniqueCount="66">
  <si>
    <t>COMUNE DI MARCHENO</t>
  </si>
  <si>
    <t xml:space="preserve">VOTANTI </t>
  </si>
  <si>
    <t>SEGGIO 1</t>
  </si>
  <si>
    <t>SEGGIO 2</t>
  </si>
  <si>
    <t>SEGGIO 3</t>
  </si>
  <si>
    <t>SEGGIO 4</t>
  </si>
  <si>
    <t>SEGGIO 5</t>
  </si>
  <si>
    <t>ORE 12</t>
  </si>
  <si>
    <t>ORE 19</t>
  </si>
  <si>
    <t>ORE 23</t>
  </si>
  <si>
    <t>TOTALE</t>
  </si>
  <si>
    <t>FEMMINE</t>
  </si>
  <si>
    <t>MASCHI</t>
  </si>
  <si>
    <t>RISULTATI DEFINITIVI</t>
  </si>
  <si>
    <t>VOTI VALIDI ESPRESSI SOLTANTO PER I CANDIDATI UNINOMINALI</t>
  </si>
  <si>
    <t>VOTI VALIDI PER L’UNICA / UNA DELLE LISTE COLLEGATE (ESCLUSI I VOTI VALIDI ESPRESSI SOLTANTO PER I CANDIDATI UNINOMINALI)</t>
  </si>
  <si>
    <t>A</t>
  </si>
  <si>
    <t>B</t>
  </si>
  <si>
    <t>C</t>
  </si>
  <si>
    <t>D</t>
  </si>
  <si>
    <t>SCHEDE BIANCHE</t>
  </si>
  <si>
    <t>E</t>
  </si>
  <si>
    <t>F</t>
  </si>
  <si>
    <t>SCHEDE NULLE</t>
  </si>
  <si>
    <t>SCHEDE CONTENENTI VOTI CONTESTATI E PROVVISORIAMENTE NON ASSEGNATI</t>
  </si>
  <si>
    <t>TOTALE (A+D+E+F)</t>
  </si>
  <si>
    <t>G</t>
  </si>
  <si>
    <t>TOTALE DEI VOTANTI (=G)</t>
  </si>
  <si>
    <t>H</t>
  </si>
  <si>
    <t>VOTI VALIDI AI CANDIDATI UNINOMINALI E/O AD UNA LISTA AD ESSI COLLEGATA</t>
  </si>
  <si>
    <t>B + C = A</t>
  </si>
  <si>
    <t>RIEPILOGO</t>
  </si>
  <si>
    <t>ELEZIONE DELLA CAMERA DEI DEPUTATI</t>
  </si>
  <si>
    <t>CANDIDATI UNINOMINALI E LISTA / E COLLEGATA / E</t>
  </si>
  <si>
    <t>VOTI VALIDI AL CANDIDATO UNINOMINALE E/O AD UNA LISTA AD ESSO COLLEGATA</t>
  </si>
  <si>
    <t>DI CUI ESPRESSI SOLTANTO PER IL CANDIDATO UNINOMINALE</t>
  </si>
  <si>
    <t>DI CUI ESPRESSI PER L’ UNICA / UNA DELLE LISTE COLLEGATE</t>
  </si>
  <si>
    <t>COLONNA A</t>
  </si>
  <si>
    <t>COLONNA B</t>
  </si>
  <si>
    <t>COLONNA C</t>
  </si>
  <si>
    <t>LAURA RUIBA</t>
  </si>
  <si>
    <t>GERMANO PEZZONI</t>
  </si>
  <si>
    <t>AMEDEO PACCAGNELLA</t>
  </si>
  <si>
    <t>VITA</t>
  </si>
  <si>
    <t>ITALEXIT PER L’ITALIA</t>
  </si>
  <si>
    <t>MOVIMENTO 5 STELLE</t>
  </si>
  <si>
    <t>MILA RIBELLI LIBERO</t>
  </si>
  <si>
    <t>ITALIA SOVRANA E POPOLARE</t>
  </si>
  <si>
    <t>SIMONA BORDONALI</t>
  </si>
  <si>
    <t>FRATELLI D’ITALIA CON GIORGIA MELONI</t>
  </si>
  <si>
    <t>FORZA ITALIA</t>
  </si>
  <si>
    <t>LEGA PER SALVINI PREMIER</t>
  </si>
  <si>
    <t>NOI MODERATI/NOI CON L’ITALIA MAURIZIO LUPI-ITALIA AL CENTRO CON TOTI-CORAGGIO ITALIA BRUGNARO-UDC</t>
  </si>
  <si>
    <t>PIER LUIGI MOTTINELLI</t>
  </si>
  <si>
    <t>IMPEGNO CIVICO LUIGI DI MAIO-CENTRO DEMOCRATICO</t>
  </si>
  <si>
    <t>+EUROPA</t>
  </si>
  <si>
    <t>PARTITO DEMOCRATICO-ITALIA DEMOCRATICA E PROGRESSISTA</t>
  </si>
  <si>
    <t>ALLEANZA VERDI E SINISTRA</t>
  </si>
  <si>
    <t>SUZANNE PIROVANO</t>
  </si>
  <si>
    <t>MASTELLA NOI DI CENTRO EUROPEISTI</t>
  </si>
  <si>
    <t>MASSIMO OTTELLI</t>
  </si>
  <si>
    <t>AZIONE-ITALIA VIVA-CALENDA</t>
  </si>
  <si>
    <t>MARSILIO GATTI</t>
  </si>
  <si>
    <t>UNIONE POPOLARE CON DE MAGISTRIS</t>
  </si>
  <si>
    <t>CONFRONTO</t>
  </si>
  <si>
    <t>RIEPILOGO VOTI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</si>
</sst>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3" borderId="1" xfId="0" applyFill="1" applyBorder="1"/>
    <xf numFmtId="49" fontId="0" fillId="3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15" sqref="F15"/>
    </sheetView>
  </sheetViews>
  <sheetFormatPr defaultRowHeight="15"/>
  <sheetData>
    <row r="1" spans="1:7">
      <c r="A1" t="s">
        <v>0</v>
      </c>
    </row>
    <row r="3" spans="1:7">
      <c r="A3" s="3" t="s">
        <v>1</v>
      </c>
      <c r="B3" s="3"/>
      <c r="C3" s="3"/>
      <c r="D3" s="3"/>
      <c r="E3" s="3" t="s">
        <v>9</v>
      </c>
      <c r="F3" s="3"/>
      <c r="G3" s="3"/>
    </row>
    <row r="4" spans="1:7">
      <c r="A4" s="3"/>
      <c r="B4" s="3"/>
      <c r="C4" s="3" t="s">
        <v>7</v>
      </c>
      <c r="D4" s="3" t="s">
        <v>8</v>
      </c>
      <c r="E4" s="4" t="s">
        <v>12</v>
      </c>
      <c r="F4" s="4" t="s">
        <v>11</v>
      </c>
      <c r="G4" s="4" t="s">
        <v>10</v>
      </c>
    </row>
    <row r="5" spans="1:7">
      <c r="A5" s="3" t="s">
        <v>2</v>
      </c>
      <c r="B5" s="3"/>
      <c r="C5" s="3">
        <v>206</v>
      </c>
      <c r="D5" s="3">
        <v>503</v>
      </c>
      <c r="E5" s="4">
        <v>297</v>
      </c>
      <c r="F5" s="4">
        <v>315</v>
      </c>
      <c r="G5" s="4">
        <f>SUM(E5:F5)</f>
        <v>612</v>
      </c>
    </row>
    <row r="6" spans="1:7">
      <c r="A6" s="3" t="s">
        <v>3</v>
      </c>
      <c r="B6" s="3"/>
      <c r="C6" s="3">
        <v>175</v>
      </c>
      <c r="D6" s="3">
        <v>486</v>
      </c>
      <c r="E6" s="4">
        <v>318</v>
      </c>
      <c r="F6" s="4">
        <v>321</v>
      </c>
      <c r="G6" s="4">
        <f>SUM(E6:F6)</f>
        <v>639</v>
      </c>
    </row>
    <row r="7" spans="1:7">
      <c r="A7" s="3" t="s">
        <v>4</v>
      </c>
      <c r="B7" s="3"/>
      <c r="C7" s="3">
        <v>160</v>
      </c>
      <c r="D7" s="3">
        <v>406</v>
      </c>
      <c r="E7" s="4">
        <v>232</v>
      </c>
      <c r="F7" s="4">
        <v>246</v>
      </c>
      <c r="G7" s="4">
        <f>SUM(E7:F7)</f>
        <v>478</v>
      </c>
    </row>
    <row r="8" spans="1:7">
      <c r="A8" s="3" t="s">
        <v>5</v>
      </c>
      <c r="B8" s="3"/>
      <c r="C8" s="3">
        <v>180</v>
      </c>
      <c r="D8" s="3">
        <v>481</v>
      </c>
      <c r="E8" s="4">
        <v>287</v>
      </c>
      <c r="F8" s="4">
        <v>282</v>
      </c>
      <c r="G8" s="4">
        <f>SUM(E8:F8)</f>
        <v>569</v>
      </c>
    </row>
    <row r="9" spans="1:7">
      <c r="A9" s="3" t="s">
        <v>6</v>
      </c>
      <c r="B9" s="3"/>
      <c r="C9" s="3">
        <v>27</v>
      </c>
      <c r="D9" s="3">
        <v>99</v>
      </c>
      <c r="E9" s="4">
        <v>66</v>
      </c>
      <c r="F9" s="4">
        <v>49</v>
      </c>
      <c r="G9" s="4">
        <f>SUM(E9:F9)</f>
        <v>115</v>
      </c>
    </row>
    <row r="10" spans="1:7">
      <c r="A10" s="3"/>
      <c r="B10" s="3"/>
      <c r="C10" s="3"/>
      <c r="D10" s="3"/>
      <c r="E10" s="4"/>
      <c r="F10" s="4"/>
      <c r="G10" s="4"/>
    </row>
    <row r="11" spans="1:7">
      <c r="A11" s="3" t="s">
        <v>10</v>
      </c>
      <c r="B11" s="3"/>
      <c r="C11" s="3">
        <f>SUM(C5:C9)</f>
        <v>748</v>
      </c>
      <c r="D11" s="3">
        <f>SUM(D5:D9)</f>
        <v>1975</v>
      </c>
      <c r="E11" s="4">
        <f>SUM(E5:E9)</f>
        <v>1200</v>
      </c>
      <c r="F11" s="4">
        <f>SUM(F5:F9)</f>
        <v>1213</v>
      </c>
      <c r="G11" s="4">
        <f>SUM(G5:G9)</f>
        <v>2413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3"/>
  <sheetViews>
    <sheetView topLeftCell="A10" workbookViewId="0">
      <selection activeCell="G45" sqref="G45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4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/>
      <c r="C9" s="4"/>
      <c r="D9" s="18"/>
    </row>
    <row r="10" spans="1:4">
      <c r="A10" s="14" t="s">
        <v>43</v>
      </c>
      <c r="B10" s="18"/>
      <c r="C10" s="18"/>
      <c r="D10" s="4"/>
    </row>
    <row r="12" spans="1:4">
      <c r="A12" s="13" t="s">
        <v>41</v>
      </c>
      <c r="B12" s="4">
        <v>6</v>
      </c>
      <c r="C12" s="4">
        <v>0</v>
      </c>
      <c r="D12" s="18"/>
    </row>
    <row r="13" spans="1:4">
      <c r="A13" s="14" t="s">
        <v>44</v>
      </c>
      <c r="B13" s="18"/>
      <c r="C13" s="18"/>
      <c r="D13" s="4">
        <v>6</v>
      </c>
    </row>
    <row r="15" spans="1:4">
      <c r="A15" s="13" t="s">
        <v>42</v>
      </c>
      <c r="B15" s="4">
        <v>29</v>
      </c>
      <c r="C15" s="4"/>
      <c r="D15" s="18"/>
    </row>
    <row r="16" spans="1:4">
      <c r="A16" s="14" t="s">
        <v>45</v>
      </c>
      <c r="B16" s="18"/>
      <c r="C16" s="18"/>
      <c r="D16" s="4">
        <v>29</v>
      </c>
    </row>
    <row r="18" spans="1:4">
      <c r="A18" s="13" t="s">
        <v>46</v>
      </c>
      <c r="B18" s="4">
        <v>3</v>
      </c>
      <c r="C18" s="4"/>
      <c r="D18" s="18"/>
    </row>
    <row r="19" spans="1:4">
      <c r="A19" s="15" t="s">
        <v>47</v>
      </c>
      <c r="B19" s="18"/>
      <c r="C19" s="18"/>
      <c r="D19" s="4">
        <v>3</v>
      </c>
    </row>
    <row r="21" spans="1:4">
      <c r="A21" s="13" t="s">
        <v>48</v>
      </c>
      <c r="B21" s="4">
        <v>290</v>
      </c>
      <c r="C21" s="4">
        <v>6</v>
      </c>
      <c r="D21" s="18"/>
    </row>
    <row r="22" spans="1:4">
      <c r="A22" s="15" t="s">
        <v>49</v>
      </c>
      <c r="B22" s="18"/>
      <c r="C22" s="18"/>
      <c r="D22" s="4">
        <v>155</v>
      </c>
    </row>
    <row r="23" spans="1:4">
      <c r="A23" s="15" t="s">
        <v>50</v>
      </c>
      <c r="B23" s="18"/>
      <c r="C23" s="18"/>
      <c r="D23" s="4">
        <v>27</v>
      </c>
    </row>
    <row r="24" spans="1:4">
      <c r="A24" s="15" t="s">
        <v>51</v>
      </c>
      <c r="B24" s="18"/>
      <c r="C24" s="18"/>
      <c r="D24" s="4">
        <v>72</v>
      </c>
    </row>
    <row r="25" spans="1:4" ht="39">
      <c r="A25" s="16" t="s">
        <v>52</v>
      </c>
      <c r="B25" s="18"/>
      <c r="C25" s="18"/>
      <c r="D25" s="4">
        <v>30</v>
      </c>
    </row>
    <row r="27" spans="1:4">
      <c r="A27" s="13" t="s">
        <v>53</v>
      </c>
      <c r="B27" s="4">
        <v>81</v>
      </c>
      <c r="C27" s="4">
        <v>1</v>
      </c>
      <c r="D27" s="18"/>
    </row>
    <row r="28" spans="1:4" ht="26.25">
      <c r="A28" s="16" t="s">
        <v>54</v>
      </c>
      <c r="B28" s="18"/>
      <c r="C28" s="18"/>
      <c r="D28" s="4">
        <v>1</v>
      </c>
    </row>
    <row r="29" spans="1:4">
      <c r="A29" s="15" t="s">
        <v>55</v>
      </c>
      <c r="B29" s="18"/>
      <c r="C29" s="18"/>
      <c r="D29" s="4">
        <v>6</v>
      </c>
    </row>
    <row r="30" spans="1:4" ht="26.25">
      <c r="A30" s="16" t="s">
        <v>56</v>
      </c>
      <c r="B30" s="18"/>
      <c r="C30" s="18"/>
      <c r="D30" s="4">
        <v>59</v>
      </c>
    </row>
    <row r="31" spans="1:4">
      <c r="A31" s="15" t="s">
        <v>57</v>
      </c>
      <c r="B31" s="18"/>
      <c r="C31" s="18"/>
      <c r="D31" s="4">
        <v>14</v>
      </c>
    </row>
    <row r="33" spans="1:4">
      <c r="A33" s="13" t="s">
        <v>58</v>
      </c>
      <c r="B33" s="4">
        <v>1</v>
      </c>
      <c r="C33" s="4">
        <v>1</v>
      </c>
      <c r="D33" s="18"/>
    </row>
    <row r="34" spans="1:4">
      <c r="A34" s="15" t="s">
        <v>59</v>
      </c>
      <c r="B34" s="18"/>
      <c r="C34" s="18"/>
      <c r="D34" s="4"/>
    </row>
    <row r="36" spans="1:4">
      <c r="A36" s="13" t="s">
        <v>60</v>
      </c>
      <c r="B36" s="4">
        <v>31</v>
      </c>
      <c r="C36" s="4">
        <v>2</v>
      </c>
      <c r="D36" s="18"/>
    </row>
    <row r="37" spans="1:4">
      <c r="A37" s="15" t="s">
        <v>61</v>
      </c>
      <c r="B37" s="18"/>
      <c r="C37" s="18"/>
      <c r="D37" s="4">
        <v>29</v>
      </c>
    </row>
    <row r="39" spans="1:4">
      <c r="A39" s="13" t="s">
        <v>62</v>
      </c>
      <c r="B39" s="4">
        <v>1</v>
      </c>
      <c r="C39" s="4"/>
      <c r="D39" s="18"/>
    </row>
    <row r="40" spans="1:4">
      <c r="A40" s="15" t="s">
        <v>63</v>
      </c>
      <c r="B40" s="18"/>
      <c r="C40" s="18"/>
      <c r="D40" s="4">
        <v>1</v>
      </c>
    </row>
    <row r="42" spans="1:4">
      <c r="A42" s="1" t="s">
        <v>10</v>
      </c>
      <c r="B42">
        <f>SUM(B9:B40)</f>
        <v>442</v>
      </c>
      <c r="C42">
        <f>SUM(C9:C40)</f>
        <v>10</v>
      </c>
      <c r="D42">
        <f>SUM(D9:D40)</f>
        <v>432</v>
      </c>
    </row>
    <row r="43" spans="1:4">
      <c r="A43" s="1" t="s">
        <v>64</v>
      </c>
      <c r="B43">
        <f ca="1">'SEGGIO 3'!C8</f>
        <v>442</v>
      </c>
      <c r="C43">
        <f ca="1">'SEGGIO 3'!C10</f>
        <v>10</v>
      </c>
      <c r="D43">
        <f ca="1">'SEGGIO 3'!C12</f>
        <v>432</v>
      </c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3"/>
  <sheetViews>
    <sheetView topLeftCell="A10" workbookViewId="0">
      <selection activeCell="E36" sqref="E36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5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>
        <v>5</v>
      </c>
      <c r="C9" s="4"/>
      <c r="D9" s="18"/>
    </row>
    <row r="10" spans="1:4">
      <c r="A10" s="14" t="s">
        <v>43</v>
      </c>
      <c r="B10" s="18"/>
      <c r="C10" s="18"/>
      <c r="D10" s="4">
        <v>5</v>
      </c>
    </row>
    <row r="12" spans="1:4">
      <c r="A12" s="13" t="s">
        <v>41</v>
      </c>
      <c r="B12" s="4">
        <v>5</v>
      </c>
      <c r="C12" s="4"/>
      <c r="D12" s="18"/>
    </row>
    <row r="13" spans="1:4">
      <c r="A13" s="14" t="s">
        <v>44</v>
      </c>
      <c r="B13" s="18"/>
      <c r="C13" s="18"/>
      <c r="D13" s="4">
        <v>5</v>
      </c>
    </row>
    <row r="15" spans="1:4">
      <c r="A15" s="13" t="s">
        <v>42</v>
      </c>
      <c r="B15" s="4">
        <v>24</v>
      </c>
      <c r="C15" s="4">
        <v>1</v>
      </c>
      <c r="D15" s="18"/>
    </row>
    <row r="16" spans="1:4">
      <c r="A16" s="14" t="s">
        <v>45</v>
      </c>
      <c r="B16" s="18"/>
      <c r="C16" s="18"/>
      <c r="D16" s="4">
        <v>23</v>
      </c>
    </row>
    <row r="18" spans="1:4">
      <c r="A18" s="13" t="s">
        <v>46</v>
      </c>
      <c r="B18" s="4">
        <v>6</v>
      </c>
      <c r="C18" s="4">
        <v>1</v>
      </c>
      <c r="D18" s="18"/>
    </row>
    <row r="19" spans="1:4">
      <c r="A19" s="15" t="s">
        <v>47</v>
      </c>
      <c r="B19" s="18"/>
      <c r="C19" s="18"/>
      <c r="D19" s="4">
        <v>5</v>
      </c>
    </row>
    <row r="21" spans="1:4">
      <c r="A21" s="13" t="s">
        <v>48</v>
      </c>
      <c r="B21" s="4">
        <v>305</v>
      </c>
      <c r="C21" s="4">
        <v>4</v>
      </c>
      <c r="D21" s="18"/>
    </row>
    <row r="22" spans="1:4">
      <c r="A22" s="15" t="s">
        <v>49</v>
      </c>
      <c r="B22" s="18"/>
      <c r="C22" s="18"/>
      <c r="D22" s="4">
        <v>169</v>
      </c>
    </row>
    <row r="23" spans="1:4">
      <c r="A23" s="15" t="s">
        <v>50</v>
      </c>
      <c r="B23" s="18"/>
      <c r="C23" s="18"/>
      <c r="D23" s="4">
        <v>28</v>
      </c>
    </row>
    <row r="24" spans="1:4">
      <c r="A24" s="15" t="s">
        <v>51</v>
      </c>
      <c r="B24" s="18"/>
      <c r="C24" s="18"/>
      <c r="D24" s="4">
        <v>85</v>
      </c>
    </row>
    <row r="25" spans="1:4" ht="39">
      <c r="A25" s="16" t="s">
        <v>52</v>
      </c>
      <c r="B25" s="18"/>
      <c r="C25" s="18"/>
      <c r="D25" s="4">
        <v>19</v>
      </c>
    </row>
    <row r="27" spans="1:4">
      <c r="A27" s="13" t="s">
        <v>53</v>
      </c>
      <c r="B27" s="4">
        <v>122</v>
      </c>
      <c r="C27" s="4">
        <v>3</v>
      </c>
      <c r="D27" s="18"/>
    </row>
    <row r="28" spans="1:4" ht="26.25">
      <c r="A28" s="16" t="s">
        <v>54</v>
      </c>
      <c r="B28" s="18"/>
      <c r="C28" s="18"/>
      <c r="D28" s="4">
        <v>1</v>
      </c>
    </row>
    <row r="29" spans="1:4">
      <c r="A29" s="15" t="s">
        <v>55</v>
      </c>
      <c r="B29" s="18"/>
      <c r="C29" s="18"/>
      <c r="D29" s="4">
        <v>10</v>
      </c>
    </row>
    <row r="30" spans="1:4" ht="26.25">
      <c r="A30" s="16" t="s">
        <v>56</v>
      </c>
      <c r="B30" s="18"/>
      <c r="C30" s="18"/>
      <c r="D30" s="4">
        <v>95</v>
      </c>
    </row>
    <row r="31" spans="1:4">
      <c r="A31" s="15" t="s">
        <v>57</v>
      </c>
      <c r="B31" s="18"/>
      <c r="C31" s="18"/>
      <c r="D31" s="4">
        <v>13</v>
      </c>
    </row>
    <row r="33" spans="1:4">
      <c r="A33" s="13" t="s">
        <v>58</v>
      </c>
      <c r="B33" s="4"/>
      <c r="C33" s="4"/>
      <c r="D33" s="18"/>
    </row>
    <row r="34" spans="1:4">
      <c r="A34" s="15" t="s">
        <v>59</v>
      </c>
      <c r="B34" s="18"/>
      <c r="C34" s="18"/>
      <c r="D34" s="4"/>
    </row>
    <row r="36" spans="1:4">
      <c r="A36" s="13" t="s">
        <v>60</v>
      </c>
      <c r="B36" s="4">
        <v>50</v>
      </c>
      <c r="C36" s="4">
        <v>6</v>
      </c>
      <c r="D36" s="18"/>
    </row>
    <row r="37" spans="1:4">
      <c r="A37" s="15" t="s">
        <v>61</v>
      </c>
      <c r="B37" s="18"/>
      <c r="C37" s="18"/>
      <c r="D37" s="4">
        <v>44</v>
      </c>
    </row>
    <row r="39" spans="1:4">
      <c r="A39" s="13" t="s">
        <v>62</v>
      </c>
      <c r="B39" s="4">
        <v>4</v>
      </c>
      <c r="C39" s="4"/>
      <c r="D39" s="18"/>
    </row>
    <row r="40" spans="1:4">
      <c r="A40" s="15" t="s">
        <v>63</v>
      </c>
      <c r="B40" s="18"/>
      <c r="C40" s="18"/>
      <c r="D40" s="4">
        <v>4</v>
      </c>
    </row>
    <row r="42" spans="1:4">
      <c r="A42" s="1" t="s">
        <v>10</v>
      </c>
      <c r="B42">
        <f>SUM(B9:B40)</f>
        <v>521</v>
      </c>
      <c r="C42">
        <f>SUM(C9:C40)</f>
        <v>15</v>
      </c>
      <c r="D42">
        <f>SUM(D9:D40)</f>
        <v>506</v>
      </c>
    </row>
    <row r="43" spans="1:4">
      <c r="A43" s="1" t="s">
        <v>64</v>
      </c>
      <c r="B43">
        <f ca="1">'SEGGIO 4'!C8</f>
        <v>521</v>
      </c>
      <c r="C43">
        <f ca="1">'SEGGIO 4'!C10</f>
        <v>15</v>
      </c>
      <c r="D43">
        <f ca="1">'SEGGIO 4'!C12</f>
        <v>506</v>
      </c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3"/>
  <sheetViews>
    <sheetView topLeftCell="A10" workbookViewId="0">
      <selection activeCell="B29" sqref="B29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6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/>
      <c r="C9" s="4"/>
      <c r="D9" s="18"/>
    </row>
    <row r="10" spans="1:4">
      <c r="A10" s="14" t="s">
        <v>43</v>
      </c>
      <c r="B10" s="18"/>
      <c r="C10" s="18"/>
      <c r="D10" s="4"/>
    </row>
    <row r="12" spans="1:4">
      <c r="A12" s="13" t="s">
        <v>41</v>
      </c>
      <c r="B12" s="4"/>
      <c r="C12" s="4"/>
      <c r="D12" s="18"/>
    </row>
    <row r="13" spans="1:4">
      <c r="A13" s="14" t="s">
        <v>44</v>
      </c>
      <c r="B13" s="18"/>
      <c r="C13" s="18"/>
      <c r="D13" s="4"/>
    </row>
    <row r="15" spans="1:4">
      <c r="A15" s="13" t="s">
        <v>42</v>
      </c>
      <c r="B15" s="4">
        <v>1</v>
      </c>
      <c r="C15" s="4"/>
      <c r="D15" s="18"/>
    </row>
    <row r="16" spans="1:4">
      <c r="A16" s="14" t="s">
        <v>45</v>
      </c>
      <c r="B16" s="18"/>
      <c r="C16" s="18"/>
      <c r="D16" s="4">
        <v>1</v>
      </c>
    </row>
    <row r="18" spans="1:4">
      <c r="A18" s="13" t="s">
        <v>46</v>
      </c>
      <c r="B18" s="4">
        <v>1</v>
      </c>
      <c r="C18" s="4"/>
      <c r="D18" s="18"/>
    </row>
    <row r="19" spans="1:4">
      <c r="A19" s="15" t="s">
        <v>47</v>
      </c>
      <c r="B19" s="18"/>
      <c r="C19" s="18"/>
      <c r="D19" s="4">
        <v>1</v>
      </c>
    </row>
    <row r="21" spans="1:4">
      <c r="A21" s="13" t="s">
        <v>48</v>
      </c>
      <c r="B21" s="4">
        <v>87</v>
      </c>
      <c r="C21" s="4">
        <v>1</v>
      </c>
      <c r="D21" s="18"/>
    </row>
    <row r="22" spans="1:4">
      <c r="A22" s="15" t="s">
        <v>49</v>
      </c>
      <c r="B22" s="18"/>
      <c r="C22" s="18"/>
      <c r="D22" s="4">
        <v>39</v>
      </c>
    </row>
    <row r="23" spans="1:4">
      <c r="A23" s="15" t="s">
        <v>50</v>
      </c>
      <c r="B23" s="18"/>
      <c r="C23" s="18"/>
      <c r="D23" s="4">
        <v>7</v>
      </c>
    </row>
    <row r="24" spans="1:4">
      <c r="A24" s="15" t="s">
        <v>51</v>
      </c>
      <c r="B24" s="18"/>
      <c r="C24" s="18"/>
      <c r="D24" s="4">
        <v>32</v>
      </c>
    </row>
    <row r="25" spans="1:4" ht="39">
      <c r="A25" s="16" t="s">
        <v>52</v>
      </c>
      <c r="B25" s="18"/>
      <c r="C25" s="18"/>
      <c r="D25" s="4">
        <v>8</v>
      </c>
    </row>
    <row r="27" spans="1:4">
      <c r="A27" s="13" t="s">
        <v>53</v>
      </c>
      <c r="B27" s="4">
        <v>17</v>
      </c>
      <c r="C27" s="4"/>
      <c r="D27" s="18"/>
    </row>
    <row r="28" spans="1:4" ht="26.25">
      <c r="A28" s="16" t="s">
        <v>54</v>
      </c>
      <c r="B28" s="18"/>
      <c r="C28" s="18"/>
      <c r="D28" s="4"/>
    </row>
    <row r="29" spans="1:4">
      <c r="A29" s="15" t="s">
        <v>55</v>
      </c>
      <c r="B29" s="18"/>
      <c r="C29" s="18"/>
      <c r="D29" s="4">
        <v>1</v>
      </c>
    </row>
    <row r="30" spans="1:4" ht="26.25">
      <c r="A30" s="16" t="s">
        <v>56</v>
      </c>
      <c r="B30" s="18"/>
      <c r="C30" s="18"/>
      <c r="D30" s="4">
        <v>15</v>
      </c>
    </row>
    <row r="31" spans="1:4">
      <c r="A31" s="15" t="s">
        <v>57</v>
      </c>
      <c r="B31" s="18"/>
      <c r="C31" s="18"/>
      <c r="D31" s="4">
        <v>1</v>
      </c>
    </row>
    <row r="33" spans="1:4">
      <c r="A33" s="13" t="s">
        <v>58</v>
      </c>
      <c r="B33" s="4"/>
      <c r="C33" s="4"/>
      <c r="D33" s="18"/>
    </row>
    <row r="34" spans="1:4">
      <c r="A34" s="15" t="s">
        <v>59</v>
      </c>
      <c r="B34" s="18"/>
      <c r="C34" s="18"/>
      <c r="D34" s="4"/>
    </row>
    <row r="36" spans="1:4">
      <c r="A36" s="13" t="s">
        <v>60</v>
      </c>
      <c r="B36" s="4">
        <v>6</v>
      </c>
      <c r="C36" s="4"/>
      <c r="D36" s="18"/>
    </row>
    <row r="37" spans="1:4">
      <c r="A37" s="15" t="s">
        <v>61</v>
      </c>
      <c r="B37" s="18"/>
      <c r="C37" s="18"/>
      <c r="D37" s="4">
        <v>6</v>
      </c>
    </row>
    <row r="39" spans="1:4">
      <c r="A39" s="13" t="s">
        <v>62</v>
      </c>
      <c r="B39" s="4"/>
      <c r="C39" s="4"/>
      <c r="D39" s="18"/>
    </row>
    <row r="40" spans="1:4">
      <c r="A40" s="15" t="s">
        <v>63</v>
      </c>
      <c r="B40" s="18"/>
      <c r="C40" s="18"/>
      <c r="D40" s="4"/>
    </row>
    <row r="42" spans="1:4">
      <c r="A42" s="1" t="s">
        <v>10</v>
      </c>
      <c r="B42">
        <f>SUM(B9:B40)</f>
        <v>112</v>
      </c>
      <c r="C42">
        <f>SUM(C9:C40)</f>
        <v>1</v>
      </c>
      <c r="D42">
        <f>SUM(D9:D40)</f>
        <v>111</v>
      </c>
    </row>
    <row r="43" spans="1:4">
      <c r="A43" s="1" t="s">
        <v>64</v>
      </c>
      <c r="B43">
        <f ca="1">'SEGGIO 5'!C8</f>
        <v>112</v>
      </c>
      <c r="C43">
        <f ca="1">'SEGGIO 5'!C10</f>
        <v>1</v>
      </c>
      <c r="D43">
        <f ca="1">'SEGGIO 5'!C12</f>
        <v>111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D46" sqref="D46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65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>
        <f ca="1">SUM('SEGGIO 1 VOTI'!B9+'SEGGIO 2 VOTI'!B9+'SEGGIO 3 VOTI'!B9+'SEGGIO 4 VOTI'!B9+'SEGGIO 5 VOTI'!B9)</f>
        <v>9</v>
      </c>
      <c r="C9" s="4">
        <f ca="1">SUM('SEGGIO 1 VOTI'!C9+'SEGGIO 2 VOTI'!C9+'SEGGIO 3 VOTI'!C9+'SEGGIO 4 VOTI'!C9+'SEGGIO 5 VOTI'!C9)</f>
        <v>0</v>
      </c>
      <c r="D9" s="18"/>
    </row>
    <row r="10" spans="1:4">
      <c r="A10" s="14" t="s">
        <v>43</v>
      </c>
      <c r="B10" s="18"/>
      <c r="C10" s="18"/>
      <c r="D10" s="4">
        <f ca="1">SUM('SEGGIO 1 VOTI'!D10+'SEGGIO 2 VOTI'!D10+'SEGGIO 3 VOTI'!D10+'SEGGIO 4 VOTI'!D10+'SEGGIO 5 VOTI'!D10)</f>
        <v>9</v>
      </c>
    </row>
    <row r="12" spans="1:4">
      <c r="A12" s="13" t="s">
        <v>41</v>
      </c>
      <c r="B12" s="4">
        <f ca="1">SUM('SEGGIO 1 VOTI'!B12+'SEGGIO 2 VOTI'!B12+'SEGGIO 3 VOTI'!B12+'SEGGIO 4 VOTI'!B12+'SEGGIO 5 VOTI'!B12)</f>
        <v>28</v>
      </c>
      <c r="C12" s="4">
        <f ca="1">SUM('SEGGIO 1 VOTI'!C12+'SEGGIO 2 VOTI'!C12+'SEGGIO 3 VOTI'!C12+'SEGGIO 4 VOTI'!C12+'SEGGIO 5 VOTI'!C12)</f>
        <v>0</v>
      </c>
      <c r="D12" s="18"/>
    </row>
    <row r="13" spans="1:4">
      <c r="A13" s="14" t="s">
        <v>44</v>
      </c>
      <c r="B13" s="18"/>
      <c r="C13" s="18"/>
      <c r="D13" s="4">
        <f ca="1">SUM('SEGGIO 1 VOTI'!D13+'SEGGIO 2 VOTI'!D13+'SEGGIO 3 VOTI'!D13+'SEGGIO 4 VOTI'!D13+'SEGGIO 5 VOTI'!D13)</f>
        <v>28</v>
      </c>
    </row>
    <row r="15" spans="1:4">
      <c r="A15" s="13" t="s">
        <v>42</v>
      </c>
      <c r="B15" s="4">
        <f ca="1">SUM('SEGGIO 1 VOTI'!B15+'SEGGIO 2 VOTI'!B15+'SEGGIO 3 VOTI'!B15+'SEGGIO 4 VOTI'!B15+'SEGGIO 5 VOTI'!B15)</f>
        <v>117</v>
      </c>
      <c r="C15" s="4">
        <f ca="1">'SEGGIO 1 VOTI'!C15+'SEGGIO 2 VOTI'!C15+'SEGGIO 3 VOTI'!C15+'SEGGIO 4 VOTI'!C15+'SEGGIO 5 VOTI'!C15</f>
        <v>5</v>
      </c>
      <c r="D15" s="18"/>
    </row>
    <row r="16" spans="1:4">
      <c r="A16" s="14" t="s">
        <v>45</v>
      </c>
      <c r="B16" s="18"/>
      <c r="C16" s="18"/>
      <c r="D16" s="4">
        <f ca="1">SUM('SEGGIO 1 VOTI'!D16+'SEGGIO 2 VOTI'!D16+'SEGGIO 3 VOTI'!D16+'SEGGIO 4 VOTI'!D16+'SEGGIO 5 VOTI'!D16)</f>
        <v>112</v>
      </c>
    </row>
    <row r="18" spans="1:4">
      <c r="A18" s="13" t="s">
        <v>46</v>
      </c>
      <c r="B18" s="4">
        <f ca="1">SUM('SEGGIO 1 VOTI'!B18+'SEGGIO 2 VOTI'!B18+'SEGGIO 3 VOTI'!B18+'SEGGIO 4 VOTI'!B18+'SEGGIO 5 VOTI'!B18)</f>
        <v>14</v>
      </c>
      <c r="C18" s="4">
        <f ca="1">SUM('SEGGIO 1 VOTI'!C18+'SEGGIO 2 VOTI'!C18+'SEGGIO 3 VOTI'!C18+'SEGGIO 4 VOTI'!C18+'SEGGIO 5 VOTI'!C18)</f>
        <v>1</v>
      </c>
      <c r="D18" s="18"/>
    </row>
    <row r="19" spans="1:4">
      <c r="A19" s="15" t="s">
        <v>47</v>
      </c>
      <c r="B19" s="18"/>
      <c r="C19" s="18"/>
      <c r="D19" s="4">
        <f ca="1">SUM('SEGGIO 1 VOTI'!D19+'SEGGIO 2 VOTI'!D19+'SEGGIO 3 VOTI'!D19+'SEGGIO 4 VOTI'!D19+'SEGGIO 5 VOTI'!D19)</f>
        <v>13</v>
      </c>
    </row>
    <row r="21" spans="1:4">
      <c r="A21" s="13" t="s">
        <v>48</v>
      </c>
      <c r="B21" s="4">
        <f ca="1">SUM('SEGGIO 1 VOTI'!B21+'SEGGIO 2 VOTI'!B21+'SEGGIO 3 VOTI'!B21+'SEGGIO 4 VOTI'!B21+'SEGGIO 5 VOTI'!B21)</f>
        <v>1431</v>
      </c>
      <c r="C21" s="4">
        <f ca="1">SUM('SEGGIO 1 VOTI'!C21+'SEGGIO 2 VOTI'!C21+'SEGGIO 3 VOTI'!C21+'SEGGIO 4 VOTI'!C21+'SEGGIO 5 VOTI'!C21)</f>
        <v>31</v>
      </c>
      <c r="D21" s="18"/>
    </row>
    <row r="22" spans="1:4">
      <c r="A22" s="15" t="s">
        <v>49</v>
      </c>
      <c r="B22" s="18"/>
      <c r="C22" s="18"/>
      <c r="D22" s="4">
        <f ca="1">SUM('SEGGIO 1 VOTI'!D22+'SEGGIO 2 VOTI'!D22+'SEGGIO 3 VOTI'!D22+'SEGGIO 4 VOTI'!D22+'SEGGIO 5 VOTI'!D22)</f>
        <v>764</v>
      </c>
    </row>
    <row r="23" spans="1:4">
      <c r="A23" s="15" t="s">
        <v>50</v>
      </c>
      <c r="B23" s="18"/>
      <c r="C23" s="18"/>
      <c r="D23" s="4">
        <f ca="1">SUM('SEGGIO 1 VOTI'!D23+'SEGGIO 2 VOTI'!D23+'SEGGIO 3 VOTI'!D23+'SEGGIO 4 VOTI'!D23+'SEGGIO 5 VOTI'!D23)</f>
        <v>130</v>
      </c>
    </row>
    <row r="24" spans="1:4">
      <c r="A24" s="15" t="s">
        <v>51</v>
      </c>
      <c r="B24" s="18"/>
      <c r="C24" s="18"/>
      <c r="D24" s="4">
        <f ca="1">SUM('SEGGIO 1 VOTI'!D24+'SEGGIO 2 VOTI'!D24+'SEGGIO 3 VOTI'!D24+'SEGGIO 4 VOTI'!D24+'SEGGIO 5 VOTI'!D24)</f>
        <v>386</v>
      </c>
    </row>
    <row r="25" spans="1:4" ht="39">
      <c r="A25" s="16" t="s">
        <v>52</v>
      </c>
      <c r="B25" s="18"/>
      <c r="C25" s="18"/>
      <c r="D25" s="4">
        <f ca="1">SUM('SEGGIO 1 VOTI'!D25+'SEGGIO 2 VOTI'!D25+'SEGGIO 3 VOTI'!D25+'SEGGIO 4 VOTI'!D25+'SEGGIO 5 VOTI'!D25)</f>
        <v>120</v>
      </c>
    </row>
    <row r="27" spans="1:4">
      <c r="A27" s="13" t="s">
        <v>53</v>
      </c>
      <c r="B27" s="4">
        <f ca="1">SUM('SEGGIO 1 VOTI'!B27+'SEGGIO 2 VOTI'!B27+'SEGGIO 3 VOTI'!B27+'SEGGIO 4 VOTI'!B27+'SEGGIO 5 VOTI'!B27)</f>
        <v>452</v>
      </c>
      <c r="C27" s="4">
        <f ca="1">SUM('SEGGIO 1 VOTI'!C27+'SEGGIO 2 VOTI'!C27+'SEGGIO 3 VOTI'!C27+'SEGGIO 4 VOTI'!C27+'SEGGIO 5 VOTI'!C27)</f>
        <v>12</v>
      </c>
      <c r="D27" s="18"/>
    </row>
    <row r="28" spans="1:4" ht="26.25">
      <c r="A28" s="16" t="s">
        <v>54</v>
      </c>
      <c r="B28" s="18"/>
      <c r="C28" s="18"/>
      <c r="D28" s="4">
        <f ca="1">SUM('SEGGIO 1 VOTI'!D28+'SEGGIO 2 VOTI'!D28+'SEGGIO 3 VOTI'!D28+'SEGGIO 4 VOTI'!D28+'SEGGIO 5 VOTI'!D28)</f>
        <v>7</v>
      </c>
    </row>
    <row r="29" spans="1:4">
      <c r="A29" s="15" t="s">
        <v>55</v>
      </c>
      <c r="B29" s="18"/>
      <c r="C29" s="18"/>
      <c r="D29" s="4">
        <f ca="1">SUM('SEGGIO 1 VOTI'!D29+'SEGGIO 2 VOTI'!D29+'SEGGIO 3 VOTI'!D29+'SEGGIO 4 VOTI'!D29+'SEGGIO 5 VOTI'!D29)</f>
        <v>39</v>
      </c>
    </row>
    <row r="30" spans="1:4" ht="26.25">
      <c r="A30" s="16" t="s">
        <v>56</v>
      </c>
      <c r="B30" s="18"/>
      <c r="C30" s="18"/>
      <c r="D30" s="4">
        <f ca="1">SUM('SEGGIO 1 VOTI'!D30+'SEGGIO 2 VOTI'!D30+'SEGGIO 3 VOTI'!D30+'SEGGIO 4 VOTI'!D30+'SEGGIO 5 VOTI'!D30)</f>
        <v>319</v>
      </c>
    </row>
    <row r="31" spans="1:4">
      <c r="A31" s="15" t="s">
        <v>57</v>
      </c>
      <c r="B31" s="18"/>
      <c r="C31" s="18"/>
      <c r="D31" s="4">
        <f ca="1">SUM('SEGGIO 1 VOTI'!D31+'SEGGIO 2 VOTI'!D31+'SEGGIO 3 VOTI'!D31+'SEGGIO 4 VOTI'!D31+'SEGGIO 5 VOTI'!D31)</f>
        <v>75</v>
      </c>
    </row>
    <row r="33" spans="1:4">
      <c r="A33" s="13" t="s">
        <v>58</v>
      </c>
      <c r="B33" s="4">
        <f ca="1">SUM('SEGGIO 1 VOTI'!B33+'SEGGIO 2 VOTI'!B33+'SEGGIO 3 VOTI'!B33+'SEGGIO 4 VOTI'!B33+'SEGGIO 5 VOTI'!B33)</f>
        <v>4</v>
      </c>
      <c r="C33" s="4">
        <f ca="1">SUM('SEGGIO 1 VOTI'!C33+'SEGGIO 2 VOTI'!C33+'SEGGIO 3 VOTI'!C33+'SEGGIO 4 VOTI'!C33+'SEGGIO 5 VOTI'!C33)</f>
        <v>1</v>
      </c>
      <c r="D33" s="18"/>
    </row>
    <row r="34" spans="1:4">
      <c r="A34" s="15" t="s">
        <v>59</v>
      </c>
      <c r="B34" s="18"/>
      <c r="C34" s="18"/>
      <c r="D34" s="4">
        <f ca="1">SUM('SEGGIO 1 VOTI'!D34+'SEGGIO 2 VOTI'!D34+'SEGGIO 3 VOTI'!D34+'SEGGIO 4 VOTI'!D34+'SEGGIO 5 VOTI'!D34)</f>
        <v>3</v>
      </c>
    </row>
    <row r="36" spans="1:4">
      <c r="A36" s="13" t="s">
        <v>60</v>
      </c>
      <c r="B36" s="4">
        <f ca="1">SUM('SEGGIO 1 VOTI'!B36+'SEGGIO 2 VOTI'!B36+'SEGGIO 3 VOTI'!B36+'SEGGIO 4 VOTI'!B36+'SEGGIO 5 VOTI'!B36)</f>
        <v>176</v>
      </c>
      <c r="C36" s="4">
        <f ca="1">SUM('SEGGIO 1 VOTI'!C36+'SEGGIO 2 VOTI'!C36+'SEGGIO 3 VOTI'!C36+'SEGGIO 4 VOTI'!C36+'SEGGIO 5 VOTI'!C36)</f>
        <v>14</v>
      </c>
      <c r="D36" s="18"/>
    </row>
    <row r="37" spans="1:4">
      <c r="A37" s="15" t="s">
        <v>61</v>
      </c>
      <c r="B37" s="18"/>
      <c r="C37" s="18"/>
      <c r="D37" s="4">
        <f ca="1">SUM('SEGGIO 1 VOTI'!D37+'SEGGIO 2 VOTI'!D37+'SEGGIO 3 VOTI'!D37+'SEGGIO 4 VOTI'!D37+'SEGGIO 5 VOTI'!D37)</f>
        <v>162</v>
      </c>
    </row>
    <row r="39" spans="1:4">
      <c r="A39" s="13" t="s">
        <v>62</v>
      </c>
      <c r="B39" s="4">
        <f ca="1">SUM('SEGGIO 1 VOTI'!B39+'SEGGIO 2 VOTI'!B39+'SEGGIO 3 VOTI'!B39+'SEGGIO 4 VOTI'!B39+'SEGGIO 5 VOTI'!B39)</f>
        <v>13</v>
      </c>
      <c r="C39" s="4">
        <f ca="1">SUM('SEGGIO 1 VOTI'!C39+'SEGGIO 2 VOTI'!C39+'SEGGIO 3 VOTI'!C39+'SEGGIO 4 VOTI'!C39+'SEGGIO 5 VOTI'!C39)</f>
        <v>0</v>
      </c>
      <c r="D39" s="18"/>
    </row>
    <row r="40" spans="1:4">
      <c r="A40" s="15" t="s">
        <v>63</v>
      </c>
      <c r="B40" s="18"/>
      <c r="C40" s="18"/>
      <c r="D40" s="4">
        <f ca="1">SUM('SEGGIO 1 VOTI'!D40+'SEGGIO 2 VOTI'!D40+'SEGGIO 3 VOTI'!D40+'SEGGIO 4 VOTI'!D40+'SEGGIO 5 VOTI'!D40)</f>
        <v>13</v>
      </c>
    </row>
    <row r="42" spans="1:4">
      <c r="A42" s="1" t="s">
        <v>10</v>
      </c>
      <c r="B42">
        <f ca="1">SUM(B9:B40)</f>
        <v>2244</v>
      </c>
      <c r="C42">
        <f ca="1">SUM(C9:C40)</f>
        <v>64</v>
      </c>
      <c r="D42">
        <f ca="1">SUM(D9:D40)</f>
        <v>2180</v>
      </c>
    </row>
    <row r="43" spans="1:4">
      <c r="A43" s="1" t="s">
        <v>64</v>
      </c>
      <c r="B43">
        <f ca="1">SUM('SEGGIO 1 VOTI'!B43+'SEGGIO 2 VOTI'!B43+'SEGGIO 3 VOTI'!B43+'SEGGIO 4 VOTI'!B43+'SEGGIO 5 VOTI'!B43)</f>
        <v>2244</v>
      </c>
      <c r="C43">
        <f ca="1">SUM('SEGGIO 1 VOTI'!C43+'SEGGIO 2 VOTI'!C43+'SEGGIO 3 VOTI'!C43+'SEGGIO 4 VOTI'!C43+'SEGGIO 5 VOTI'!C43)</f>
        <v>64</v>
      </c>
      <c r="D43">
        <f ca="1">SUM('SEGGIO 1 VOTI'!D43+'SEGGIO 2 VOTI'!D43+'SEGGIO 3 VOTI'!D43+'SEGGIO 4 VOTI'!D43+'SEGGIO 5 VOTI'!D43)</f>
        <v>2180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22" sqref="C22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2</v>
      </c>
    </row>
    <row r="8" spans="1:5" ht="45">
      <c r="A8" s="4" t="s">
        <v>16</v>
      </c>
      <c r="B8" s="5" t="s">
        <v>29</v>
      </c>
      <c r="C8" s="4">
        <v>584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23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561</v>
      </c>
      <c r="D12" s="4">
        <f>SUM(C10+C12)</f>
        <v>584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8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20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612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612</v>
      </c>
      <c r="D22" s="4">
        <f ca="1">VOTANTI!G5</f>
        <v>612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23" sqref="C23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3</v>
      </c>
    </row>
    <row r="8" spans="1:5" ht="45">
      <c r="A8" s="4" t="s">
        <v>16</v>
      </c>
      <c r="B8" s="5" t="s">
        <v>29</v>
      </c>
      <c r="C8" s="4">
        <v>585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15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570</v>
      </c>
      <c r="D12" s="4">
        <f>SUM(C10+C12)</f>
        <v>585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8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46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639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639</v>
      </c>
      <c r="D22" s="4">
        <f ca="1">VOTANTI!G6</f>
        <v>639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18" sqref="C18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4</v>
      </c>
    </row>
    <row r="8" spans="1:5" ht="45">
      <c r="A8" s="4" t="s">
        <v>16</v>
      </c>
      <c r="B8" s="5" t="s">
        <v>29</v>
      </c>
      <c r="C8" s="4">
        <v>442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10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432</v>
      </c>
      <c r="D12" s="4">
        <f>SUM(C10+C12)</f>
        <v>442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8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28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478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478</v>
      </c>
      <c r="D22" s="4">
        <f ca="1">VOTANTI!G7</f>
        <v>478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18" sqref="C18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5</v>
      </c>
    </row>
    <row r="8" spans="1:5" ht="45">
      <c r="A8" s="4" t="s">
        <v>16</v>
      </c>
      <c r="B8" s="5" t="s">
        <v>29</v>
      </c>
      <c r="C8" s="4">
        <v>521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15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506</v>
      </c>
      <c r="D12" s="4">
        <f>SUM(C10+C12)</f>
        <v>521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11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37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569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569</v>
      </c>
      <c r="D22" s="4">
        <f ca="1">VOTANTI!G8</f>
        <v>569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18" sqref="C18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6</v>
      </c>
    </row>
    <row r="8" spans="1:5" ht="45">
      <c r="A8" s="4" t="s">
        <v>16</v>
      </c>
      <c r="B8" s="5" t="s">
        <v>29</v>
      </c>
      <c r="C8" s="4">
        <v>112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v>1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v>111</v>
      </c>
      <c r="D12" s="4">
        <f>SUM(C10+C12)</f>
        <v>112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v>1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v>2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/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115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115</v>
      </c>
      <c r="D22" s="4">
        <f ca="1">VOTANTI!G9</f>
        <v>115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B1" sqref="B1:C3"/>
    </sheetView>
  </sheetViews>
  <sheetFormatPr defaultRowHeight="15"/>
  <cols>
    <col min="2" max="2" width="27" customWidth="1"/>
  </cols>
  <sheetData>
    <row r="1" spans="1:5">
      <c r="B1" t="s">
        <v>0</v>
      </c>
    </row>
    <row r="3" spans="1:5">
      <c r="B3" t="s">
        <v>32</v>
      </c>
    </row>
    <row r="5" spans="1:5">
      <c r="B5" t="s">
        <v>13</v>
      </c>
    </row>
    <row r="6" spans="1:5">
      <c r="C6" s="11" t="s">
        <v>31</v>
      </c>
    </row>
    <row r="8" spans="1:5" ht="45">
      <c r="A8" s="4" t="s">
        <v>16</v>
      </c>
      <c r="B8" s="5" t="s">
        <v>29</v>
      </c>
      <c r="C8" s="4">
        <f ca="1">SUM('SEGGIO 1'!C8+'SEGGIO 2'!C8+'SEGGIO 3'!C8+'SEGGIO 4'!C8+'SEGGIO 5'!C8)</f>
        <v>2244</v>
      </c>
      <c r="D8" s="3"/>
      <c r="E8" s="3"/>
    </row>
    <row r="9" spans="1:5">
      <c r="A9" s="3"/>
      <c r="B9" s="6"/>
      <c r="C9" s="3"/>
      <c r="D9" s="3"/>
      <c r="E9" s="3"/>
    </row>
    <row r="10" spans="1:5" ht="45">
      <c r="A10" s="7" t="s">
        <v>17</v>
      </c>
      <c r="B10" s="8" t="s">
        <v>14</v>
      </c>
      <c r="C10" s="7">
        <f ca="1">SUM('SEGGIO 1'!C10+'SEGGIO 2'!C10+'SEGGIO 3'!C10+'SEGGIO 4'!C10+'SEGGIO 5'!C10)</f>
        <v>64</v>
      </c>
      <c r="D10" s="3"/>
      <c r="E10" s="3"/>
    </row>
    <row r="11" spans="1:5">
      <c r="A11" s="3"/>
      <c r="B11" s="6"/>
      <c r="C11" s="3"/>
      <c r="D11" s="3"/>
      <c r="E11" s="3"/>
    </row>
    <row r="12" spans="1:5" ht="75">
      <c r="A12" s="7" t="s">
        <v>18</v>
      </c>
      <c r="B12" s="8" t="s">
        <v>15</v>
      </c>
      <c r="C12" s="7">
        <f ca="1">SUM('SEGGIO 1'!C12+'SEGGIO 2'!C12+'SEGGIO 3'!C12+'SEGGIO 4'!C12+'SEGGIO 5'!C12)</f>
        <v>2180</v>
      </c>
      <c r="D12" s="4">
        <f>SUM(C10+C12)</f>
        <v>2244</v>
      </c>
      <c r="E12" s="3" t="s">
        <v>30</v>
      </c>
    </row>
    <row r="13" spans="1:5">
      <c r="A13" s="3"/>
      <c r="B13" s="6"/>
      <c r="C13" s="3"/>
      <c r="D13" s="3"/>
      <c r="E13" s="3"/>
    </row>
    <row r="14" spans="1:5">
      <c r="A14" s="3" t="s">
        <v>19</v>
      </c>
      <c r="B14" s="6" t="s">
        <v>20</v>
      </c>
      <c r="C14" s="3">
        <f ca="1">SUM('SEGGIO 1'!C14+'SEGGIO 2'!C14+'SEGGIO 3'!C14+'SEGGIO 4'!C14+'SEGGIO 5'!C14)</f>
        <v>36</v>
      </c>
      <c r="D14" s="3"/>
      <c r="E14" s="3"/>
    </row>
    <row r="15" spans="1:5">
      <c r="A15" s="3"/>
      <c r="B15" s="6"/>
      <c r="C15" s="3"/>
      <c r="D15" s="3"/>
      <c r="E15" s="3"/>
    </row>
    <row r="16" spans="1:5">
      <c r="A16" s="3" t="s">
        <v>21</v>
      </c>
      <c r="B16" s="6" t="s">
        <v>23</v>
      </c>
      <c r="C16" s="3">
        <f ca="1">SUM('SEGGIO 1'!C16+'SEGGIO 2'!C16+'SEGGIO 3'!C16+'SEGGIO 4'!C16+'SEGGIO 5'!C16)</f>
        <v>133</v>
      </c>
      <c r="D16" s="3"/>
      <c r="E16" s="3"/>
    </row>
    <row r="17" spans="1:5">
      <c r="A17" s="3"/>
      <c r="B17" s="6"/>
      <c r="C17" s="3"/>
      <c r="D17" s="3"/>
      <c r="E17" s="3"/>
    </row>
    <row r="18" spans="1:5" ht="60">
      <c r="A18" s="3" t="s">
        <v>22</v>
      </c>
      <c r="B18" s="6" t="s">
        <v>24</v>
      </c>
      <c r="C18" s="3">
        <f ca="1">SUM('SEGGIO 1'!C18+'SEGGIO 2'!C18+'SEGGIO 3'!C18+'SEGGIO 4'!C18+'SEGGIO 5'!C18)</f>
        <v>0</v>
      </c>
      <c r="D18" s="3"/>
      <c r="E18" s="3"/>
    </row>
    <row r="19" spans="1:5">
      <c r="A19" s="3"/>
      <c r="B19" s="6"/>
      <c r="C19" s="3"/>
      <c r="D19" s="3"/>
      <c r="E19" s="3"/>
    </row>
    <row r="20" spans="1:5">
      <c r="A20" s="9" t="s">
        <v>26</v>
      </c>
      <c r="B20" s="10" t="s">
        <v>25</v>
      </c>
      <c r="C20" s="9">
        <f>SUM(C8+C14+C16+C18)</f>
        <v>2413</v>
      </c>
      <c r="D20" s="3"/>
      <c r="E20" s="3"/>
    </row>
    <row r="21" spans="1:5">
      <c r="A21" s="3"/>
      <c r="B21" s="6"/>
      <c r="C21" s="3"/>
      <c r="D21" s="3"/>
      <c r="E21" s="3"/>
    </row>
    <row r="22" spans="1:5">
      <c r="A22" s="9" t="s">
        <v>28</v>
      </c>
      <c r="B22" s="10" t="s">
        <v>27</v>
      </c>
      <c r="C22" s="9">
        <f>C20</f>
        <v>2413</v>
      </c>
      <c r="D22" s="4">
        <f ca="1">VOTANTI!G9</f>
        <v>115</v>
      </c>
      <c r="E22" s="3"/>
    </row>
    <row r="23" spans="1:5">
      <c r="B23" s="2"/>
    </row>
    <row r="24" spans="1:5">
      <c r="B24" s="2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3"/>
  <sheetViews>
    <sheetView topLeftCell="A8" workbookViewId="0">
      <selection activeCell="D46" sqref="D46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2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>
        <v>1</v>
      </c>
      <c r="C9" s="4"/>
      <c r="D9" s="18"/>
    </row>
    <row r="10" spans="1:4">
      <c r="A10" s="14" t="s">
        <v>43</v>
      </c>
      <c r="B10" s="18"/>
      <c r="C10" s="18"/>
      <c r="D10" s="4">
        <v>1</v>
      </c>
    </row>
    <row r="12" spans="1:4">
      <c r="A12" s="13" t="s">
        <v>41</v>
      </c>
      <c r="B12" s="4">
        <v>8</v>
      </c>
      <c r="C12" s="4"/>
      <c r="D12" s="18"/>
    </row>
    <row r="13" spans="1:4">
      <c r="A13" s="14" t="s">
        <v>44</v>
      </c>
      <c r="B13" s="18"/>
      <c r="C13" s="18"/>
      <c r="D13" s="4">
        <v>8</v>
      </c>
    </row>
    <row r="15" spans="1:4">
      <c r="A15" s="13" t="s">
        <v>42</v>
      </c>
      <c r="B15" s="4">
        <v>26</v>
      </c>
      <c r="C15" s="4">
        <v>1</v>
      </c>
      <c r="D15" s="18"/>
    </row>
    <row r="16" spans="1:4">
      <c r="A16" s="14" t="s">
        <v>45</v>
      </c>
      <c r="B16" s="18"/>
      <c r="C16" s="18"/>
      <c r="D16" s="4">
        <v>25</v>
      </c>
    </row>
    <row r="18" spans="1:4">
      <c r="A18" s="13" t="s">
        <v>46</v>
      </c>
      <c r="B18" s="4">
        <v>3</v>
      </c>
      <c r="C18" s="4"/>
      <c r="D18" s="18"/>
    </row>
    <row r="19" spans="1:4">
      <c r="A19" s="15" t="s">
        <v>47</v>
      </c>
      <c r="B19" s="18"/>
      <c r="C19" s="18"/>
      <c r="D19" s="4">
        <v>3</v>
      </c>
    </row>
    <row r="21" spans="1:4">
      <c r="A21" s="13" t="s">
        <v>48</v>
      </c>
      <c r="B21" s="4">
        <v>389</v>
      </c>
      <c r="C21" s="4">
        <v>16</v>
      </c>
      <c r="D21" s="18"/>
    </row>
    <row r="22" spans="1:4">
      <c r="A22" s="15" t="s">
        <v>49</v>
      </c>
      <c r="B22" s="18"/>
      <c r="C22" s="18"/>
      <c r="D22" s="4">
        <v>186</v>
      </c>
    </row>
    <row r="23" spans="1:4">
      <c r="A23" s="15" t="s">
        <v>50</v>
      </c>
      <c r="B23" s="18"/>
      <c r="C23" s="18"/>
      <c r="D23" s="4">
        <v>40</v>
      </c>
    </row>
    <row r="24" spans="1:4">
      <c r="A24" s="15" t="s">
        <v>51</v>
      </c>
      <c r="B24" s="18"/>
      <c r="C24" s="18"/>
      <c r="D24" s="4">
        <v>114</v>
      </c>
    </row>
    <row r="25" spans="1:4" ht="39">
      <c r="A25" s="16" t="s">
        <v>52</v>
      </c>
      <c r="B25" s="18"/>
      <c r="C25" s="18"/>
      <c r="D25" s="4">
        <v>33</v>
      </c>
    </row>
    <row r="27" spans="1:4">
      <c r="A27" s="13" t="s">
        <v>53</v>
      </c>
      <c r="B27" s="4">
        <v>116</v>
      </c>
      <c r="C27" s="4">
        <v>3</v>
      </c>
      <c r="D27" s="18"/>
    </row>
    <row r="28" spans="1:4" ht="26.25">
      <c r="A28" s="16" t="s">
        <v>54</v>
      </c>
      <c r="B28" s="18"/>
      <c r="C28" s="18"/>
      <c r="D28" s="4">
        <v>4</v>
      </c>
    </row>
    <row r="29" spans="1:4">
      <c r="A29" s="15" t="s">
        <v>55</v>
      </c>
      <c r="B29" s="18"/>
      <c r="C29" s="18"/>
      <c r="D29" s="4">
        <v>12</v>
      </c>
    </row>
    <row r="30" spans="1:4" ht="26.25">
      <c r="A30" s="16" t="s">
        <v>56</v>
      </c>
      <c r="B30" s="18"/>
      <c r="C30" s="18"/>
      <c r="D30" s="4">
        <v>72</v>
      </c>
    </row>
    <row r="31" spans="1:4">
      <c r="A31" s="15" t="s">
        <v>57</v>
      </c>
      <c r="B31" s="18"/>
      <c r="C31" s="18"/>
      <c r="D31" s="4">
        <v>25</v>
      </c>
    </row>
    <row r="33" spans="1:4">
      <c r="A33" s="13" t="s">
        <v>58</v>
      </c>
      <c r="B33" s="4"/>
      <c r="C33" s="4"/>
      <c r="D33" s="18"/>
    </row>
    <row r="34" spans="1:4">
      <c r="A34" s="15" t="s">
        <v>59</v>
      </c>
      <c r="B34" s="18"/>
      <c r="C34" s="18"/>
      <c r="D34" s="4"/>
    </row>
    <row r="36" spans="1:4">
      <c r="A36" s="13" t="s">
        <v>60</v>
      </c>
      <c r="B36" s="4">
        <v>38</v>
      </c>
      <c r="C36" s="4">
        <v>3</v>
      </c>
      <c r="D36" s="18"/>
    </row>
    <row r="37" spans="1:4">
      <c r="A37" s="15" t="s">
        <v>61</v>
      </c>
      <c r="B37" s="18"/>
      <c r="C37" s="18"/>
      <c r="D37" s="4">
        <v>35</v>
      </c>
    </row>
    <row r="39" spans="1:4">
      <c r="A39" s="13" t="s">
        <v>62</v>
      </c>
      <c r="B39" s="4">
        <v>3</v>
      </c>
      <c r="C39" s="4"/>
      <c r="D39" s="18"/>
    </row>
    <row r="40" spans="1:4">
      <c r="A40" s="15" t="s">
        <v>63</v>
      </c>
      <c r="B40" s="18"/>
      <c r="C40" s="18"/>
      <c r="D40" s="4">
        <v>3</v>
      </c>
    </row>
    <row r="42" spans="1:4">
      <c r="A42" s="1" t="s">
        <v>10</v>
      </c>
      <c r="B42">
        <f>SUM(B9:B40)</f>
        <v>584</v>
      </c>
      <c r="C42">
        <f>SUM(C9:C40)</f>
        <v>23</v>
      </c>
      <c r="D42">
        <f>SUM(D9:D40)</f>
        <v>561</v>
      </c>
    </row>
    <row r="43" spans="1:4">
      <c r="A43" s="1" t="s">
        <v>64</v>
      </c>
      <c r="B43">
        <f ca="1">'SEGGIO 1'!C8</f>
        <v>584</v>
      </c>
      <c r="C43">
        <f ca="1">'SEGGIO 1'!C10</f>
        <v>23</v>
      </c>
      <c r="D43">
        <f ca="1">'SEGGIO 1'!C12</f>
        <v>561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3"/>
  <sheetViews>
    <sheetView topLeftCell="A8" workbookViewId="0">
      <selection activeCell="D46" sqref="D46"/>
    </sheetView>
  </sheetViews>
  <sheetFormatPr defaultRowHeight="15"/>
  <cols>
    <col min="1" max="1" width="38.140625" style="1" customWidth="1"/>
    <col min="2" max="2" width="18" customWidth="1"/>
    <col min="3" max="3" width="12.85546875" customWidth="1"/>
    <col min="4" max="4" width="13.42578125" customWidth="1"/>
  </cols>
  <sheetData>
    <row r="1" spans="1:4">
      <c r="A1" t="s">
        <v>0</v>
      </c>
    </row>
    <row r="2" spans="1:4">
      <c r="A2"/>
    </row>
    <row r="3" spans="1:4">
      <c r="A3" t="s">
        <v>32</v>
      </c>
    </row>
    <row r="4" spans="1:4">
      <c r="A4"/>
      <c r="B4" s="11" t="s">
        <v>3</v>
      </c>
    </row>
    <row r="5" spans="1:4">
      <c r="A5"/>
      <c r="B5" s="11"/>
    </row>
    <row r="6" spans="1:4">
      <c r="B6" s="12" t="s">
        <v>37</v>
      </c>
      <c r="C6" s="12" t="s">
        <v>38</v>
      </c>
      <c r="D6" s="12" t="s">
        <v>39</v>
      </c>
    </row>
    <row r="7" spans="1:4" ht="60" customHeight="1">
      <c r="A7" s="1" t="s">
        <v>33</v>
      </c>
      <c r="B7" s="17" t="s">
        <v>34</v>
      </c>
      <c r="C7" s="17" t="s">
        <v>35</v>
      </c>
      <c r="D7" s="17" t="s">
        <v>36</v>
      </c>
    </row>
    <row r="9" spans="1:4">
      <c r="A9" s="13" t="s">
        <v>40</v>
      </c>
      <c r="B9" s="4">
        <v>3</v>
      </c>
      <c r="C9" s="4"/>
      <c r="D9" s="18"/>
    </row>
    <row r="10" spans="1:4">
      <c r="A10" s="14" t="s">
        <v>43</v>
      </c>
      <c r="B10" s="18"/>
      <c r="C10" s="18"/>
      <c r="D10" s="4">
        <v>3</v>
      </c>
    </row>
    <row r="12" spans="1:4">
      <c r="A12" s="13" t="s">
        <v>41</v>
      </c>
      <c r="B12" s="4">
        <v>9</v>
      </c>
      <c r="C12" s="4"/>
      <c r="D12" s="18"/>
    </row>
    <row r="13" spans="1:4">
      <c r="A13" s="14" t="s">
        <v>44</v>
      </c>
      <c r="B13" s="18"/>
      <c r="C13" s="18"/>
      <c r="D13" s="4">
        <v>9</v>
      </c>
    </row>
    <row r="15" spans="1:4">
      <c r="A15" s="13" t="s">
        <v>42</v>
      </c>
      <c r="B15" s="4">
        <v>37</v>
      </c>
      <c r="C15" s="4">
        <v>3</v>
      </c>
      <c r="D15" s="18"/>
    </row>
    <row r="16" spans="1:4">
      <c r="A16" s="14" t="s">
        <v>45</v>
      </c>
      <c r="B16" s="18"/>
      <c r="C16" s="18"/>
      <c r="D16" s="4">
        <v>34</v>
      </c>
    </row>
    <row r="18" spans="1:4">
      <c r="A18" s="13" t="s">
        <v>46</v>
      </c>
      <c r="B18" s="4">
        <v>1</v>
      </c>
      <c r="C18" s="4"/>
      <c r="D18" s="18"/>
    </row>
    <row r="19" spans="1:4">
      <c r="A19" s="15" t="s">
        <v>47</v>
      </c>
      <c r="B19" s="18"/>
      <c r="C19" s="18"/>
      <c r="D19" s="4">
        <v>1</v>
      </c>
    </row>
    <row r="21" spans="1:4">
      <c r="A21" s="13" t="s">
        <v>48</v>
      </c>
      <c r="B21" s="4">
        <v>360</v>
      </c>
      <c r="C21" s="4">
        <v>4</v>
      </c>
      <c r="D21" s="18"/>
    </row>
    <row r="22" spans="1:4">
      <c r="A22" s="15" t="s">
        <v>49</v>
      </c>
      <c r="B22" s="18"/>
      <c r="C22" s="18"/>
      <c r="D22" s="4">
        <v>215</v>
      </c>
    </row>
    <row r="23" spans="1:4">
      <c r="A23" s="15" t="s">
        <v>50</v>
      </c>
      <c r="B23" s="18"/>
      <c r="C23" s="18"/>
      <c r="D23" s="4">
        <v>28</v>
      </c>
    </row>
    <row r="24" spans="1:4">
      <c r="A24" s="15" t="s">
        <v>51</v>
      </c>
      <c r="B24" s="18"/>
      <c r="C24" s="18"/>
      <c r="D24" s="4">
        <v>83</v>
      </c>
    </row>
    <row r="25" spans="1:4" ht="39">
      <c r="A25" s="16" t="s">
        <v>52</v>
      </c>
      <c r="B25" s="18"/>
      <c r="C25" s="18"/>
      <c r="D25" s="4">
        <v>30</v>
      </c>
    </row>
    <row r="27" spans="1:4">
      <c r="A27" s="13" t="s">
        <v>53</v>
      </c>
      <c r="B27" s="4">
        <v>116</v>
      </c>
      <c r="C27" s="4">
        <v>5</v>
      </c>
      <c r="D27" s="18"/>
    </row>
    <row r="28" spans="1:4" ht="26.25">
      <c r="A28" s="16" t="s">
        <v>54</v>
      </c>
      <c r="B28" s="18"/>
      <c r="C28" s="18"/>
      <c r="D28" s="4">
        <v>1</v>
      </c>
    </row>
    <row r="29" spans="1:4">
      <c r="A29" s="15" t="s">
        <v>55</v>
      </c>
      <c r="B29" s="18"/>
      <c r="C29" s="18"/>
      <c r="D29" s="4">
        <v>10</v>
      </c>
    </row>
    <row r="30" spans="1:4" ht="26.25">
      <c r="A30" s="16" t="s">
        <v>56</v>
      </c>
      <c r="B30" s="18"/>
      <c r="C30" s="18"/>
      <c r="D30" s="4">
        <v>78</v>
      </c>
    </row>
    <row r="31" spans="1:4">
      <c r="A31" s="15" t="s">
        <v>57</v>
      </c>
      <c r="B31" s="18"/>
      <c r="C31" s="18"/>
      <c r="D31" s="4">
        <v>22</v>
      </c>
    </row>
    <row r="33" spans="1:4">
      <c r="A33" s="13" t="s">
        <v>58</v>
      </c>
      <c r="B33" s="4">
        <v>3</v>
      </c>
      <c r="C33" s="4"/>
      <c r="D33" s="18"/>
    </row>
    <row r="34" spans="1:4">
      <c r="A34" s="15" t="s">
        <v>59</v>
      </c>
      <c r="B34" s="18"/>
      <c r="C34" s="18"/>
      <c r="D34" s="4">
        <v>3</v>
      </c>
    </row>
    <row r="36" spans="1:4">
      <c r="A36" s="13" t="s">
        <v>60</v>
      </c>
      <c r="B36" s="4">
        <v>51</v>
      </c>
      <c r="C36" s="4">
        <v>3</v>
      </c>
      <c r="D36" s="18"/>
    </row>
    <row r="37" spans="1:4">
      <c r="A37" s="15" t="s">
        <v>61</v>
      </c>
      <c r="B37" s="18"/>
      <c r="C37" s="18"/>
      <c r="D37" s="4">
        <v>48</v>
      </c>
    </row>
    <row r="39" spans="1:4">
      <c r="A39" s="13" t="s">
        <v>62</v>
      </c>
      <c r="B39" s="4">
        <v>5</v>
      </c>
      <c r="C39" s="4"/>
      <c r="D39" s="18"/>
    </row>
    <row r="40" spans="1:4">
      <c r="A40" s="15" t="s">
        <v>63</v>
      </c>
      <c r="B40" s="18"/>
      <c r="C40" s="18"/>
      <c r="D40" s="4">
        <v>5</v>
      </c>
    </row>
    <row r="42" spans="1:4">
      <c r="A42" s="1" t="s">
        <v>10</v>
      </c>
      <c r="B42">
        <f>SUM(B9:B40)</f>
        <v>585</v>
      </c>
      <c r="C42">
        <f>SUM(C9:C40)</f>
        <v>15</v>
      </c>
      <c r="D42">
        <f>SUM(D9:D40)</f>
        <v>570</v>
      </c>
    </row>
    <row r="43" spans="1:4">
      <c r="A43" s="1" t="s">
        <v>64</v>
      </c>
      <c r="B43">
        <f ca="1">'SEGGIO 2'!C8</f>
        <v>585</v>
      </c>
      <c r="C43">
        <f ca="1">'SEGGIO 2'!C10</f>
        <v>15</v>
      </c>
      <c r="D43">
        <f ca="1">'SEGGIO 2'!C12</f>
        <v>570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VOTANTI</vt:lpstr>
      <vt:lpstr>SEGGIO 1</vt:lpstr>
      <vt:lpstr>SEGGIO 2</vt:lpstr>
      <vt:lpstr>SEGGIO 3</vt:lpstr>
      <vt:lpstr>SEGGIO 4</vt:lpstr>
      <vt:lpstr>SEGGIO 5</vt:lpstr>
      <vt:lpstr>RIEPILOGO</vt:lpstr>
      <vt:lpstr>SEGGIO 1 VOTI</vt:lpstr>
      <vt:lpstr>SEGGIO 2 VOTI</vt:lpstr>
      <vt:lpstr>SEGGIO 3 VOTI</vt:lpstr>
      <vt:lpstr>SEGGIO 4 VOTI</vt:lpstr>
      <vt:lpstr>SEGGIO 5 VOTI</vt:lpstr>
      <vt:lpstr>riepilogo voti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</dc:creator>
  <cp:lastModifiedBy>poli</cp:lastModifiedBy>
  <cp:lastPrinted>2022-09-26T03:01:10Z</cp:lastPrinted>
  <dcterms:created xsi:type="dcterms:W3CDTF">2022-09-14T08:43:13Z</dcterms:created>
  <dcterms:modified xsi:type="dcterms:W3CDTF">2022-09-26T03:20:49Z</dcterms:modified>
</cp:coreProperties>
</file>